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0115" windowHeight="10545"/>
  </bookViews>
  <sheets>
    <sheet name="Sheet1" sheetId="1" r:id="rId1"/>
    <sheet name="Sheet2" sheetId="2" r:id="rId2"/>
    <sheet name="Sheet3" sheetId="3" r:id="rId3"/>
  </sheets>
  <definedNames>
    <definedName name="_xlnm.Print_Area" localSheetId="0">Sheet1!$B$2:$I$42</definedName>
  </definedNames>
  <calcPr calcId="125725"/>
</workbook>
</file>

<file path=xl/calcChain.xml><?xml version="1.0" encoding="utf-8"?>
<calcChain xmlns="http://schemas.openxmlformats.org/spreadsheetml/2006/main">
  <c r="F11" i="1"/>
  <c r="G11" s="1"/>
  <c r="G12" s="1"/>
  <c r="F26"/>
  <c r="H26" s="1"/>
  <c r="H27" s="1"/>
  <c r="F21"/>
  <c r="F22" s="1"/>
  <c r="F16"/>
  <c r="G16" s="1"/>
  <c r="G17" s="1"/>
  <c r="G21" l="1"/>
  <c r="G22" s="1"/>
  <c r="F17"/>
  <c r="H11"/>
  <c r="H12" s="1"/>
  <c r="F12"/>
  <c r="F27"/>
  <c r="G26"/>
  <c r="G27" s="1"/>
  <c r="H21"/>
  <c r="H22" s="1"/>
  <c r="H16"/>
  <c r="H17" s="1"/>
</calcChain>
</file>

<file path=xl/sharedStrings.xml><?xml version="1.0" encoding="utf-8"?>
<sst xmlns="http://schemas.openxmlformats.org/spreadsheetml/2006/main" count="38" uniqueCount="23">
  <si>
    <t>Silva Cell for Stormwater Quantity Estimator</t>
  </si>
  <si>
    <t>.5" Storm Event</t>
  </si>
  <si>
    <t>Quantity of Silva Cell Decks</t>
  </si>
  <si>
    <t>Quantity of Silva Cell Frames</t>
  </si>
  <si>
    <t>1" Storm Event</t>
  </si>
  <si>
    <t>1.5" Storm Event</t>
  </si>
  <si>
    <t>2" Storm Event</t>
  </si>
  <si>
    <t xml:space="preserve">NOTE: Designers must balance requirements for stormwater management with a minimum soil rooting volume </t>
  </si>
  <si>
    <t>1-Layer System</t>
  </si>
  <si>
    <t>2-Layer System</t>
  </si>
  <si>
    <t>3-Layer System</t>
  </si>
  <si>
    <t>Silva Cell frames and decks required to store/treat the project storm event</t>
  </si>
  <si>
    <t xml:space="preserve">Enter Drainage Area Here (ft2) </t>
  </si>
  <si>
    <t>Estimated quantity of required Silva Cell decks and frames</t>
  </si>
  <si>
    <t>ft2</t>
  </si>
  <si>
    <t>The design of the storm water distribution system by the appropriate professional designer will dictate the final number of  Silva Cell frames and decks required to store/treat project storm events.  That design may include determining such things as void space in planting soil, inlet invert elevation, outlet invert elevation, distribution pipe size and distribution pipe elevation.  This Estimator is provided as an optional tool that you or any designer may or may not chose to use and is not a substitution for the storm water professional's design.  Deep Root Partners LP does not provide any storm water</t>
  </si>
  <si>
    <t>(Drainage Area per Silva Cell: 48 ft2)</t>
  </si>
  <si>
    <t>(Drainage Area per Silva Cell: 24 ft2)</t>
  </si>
  <si>
    <t>(Drainage Area per Silva Cell: 16 ft2)</t>
  </si>
  <si>
    <t>(Drainage Area per Silva Cell: 12 ft2)</t>
  </si>
  <si>
    <t>for healthy growth and mature lifespan of proposed trees.</t>
  </si>
  <si>
    <t xml:space="preserve">To use this Estimatorimply enter drainage area (ft2) under required storm event depth (inches) to see estimated quantity of </t>
  </si>
  <si>
    <t xml:space="preserve">engineering and disclaims any liability for any use of this Estimator to perform storm water design or engineering.  </t>
  </si>
</sst>
</file>

<file path=xl/styles.xml><?xml version="1.0" encoding="utf-8"?>
<styleSheet xmlns="http://schemas.openxmlformats.org/spreadsheetml/2006/main">
  <fonts count="16">
    <font>
      <sz val="11"/>
      <color theme="1"/>
      <name val="Calibri"/>
      <family val="2"/>
      <scheme val="minor"/>
    </font>
    <font>
      <b/>
      <sz val="11"/>
      <color indexed="8"/>
      <name val="Calibri"/>
      <family val="2"/>
    </font>
    <font>
      <b/>
      <sz val="20"/>
      <name val="Calibri"/>
      <family val="2"/>
    </font>
    <font>
      <b/>
      <i/>
      <sz val="11"/>
      <name val="Calibri"/>
      <family val="2"/>
    </font>
    <font>
      <b/>
      <sz val="11"/>
      <color indexed="10"/>
      <name val="Calibri"/>
      <family val="2"/>
    </font>
    <font>
      <b/>
      <i/>
      <sz val="11"/>
      <color indexed="8"/>
      <name val="Calibri"/>
      <family val="2"/>
    </font>
    <font>
      <b/>
      <sz val="11"/>
      <color indexed="8"/>
      <name val="Calibri"/>
      <family val="2"/>
    </font>
    <font>
      <b/>
      <sz val="11"/>
      <name val="Calibri"/>
      <family val="2"/>
    </font>
    <font>
      <b/>
      <sz val="11"/>
      <color theme="1"/>
      <name val="Calibri"/>
      <family val="2"/>
      <scheme val="minor"/>
    </font>
    <font>
      <i/>
      <sz val="11"/>
      <color indexed="8"/>
      <name val="Calibri"/>
      <family val="2"/>
    </font>
    <font>
      <b/>
      <i/>
      <sz val="11"/>
      <color theme="1"/>
      <name val="Calibri"/>
      <family val="2"/>
    </font>
    <font>
      <b/>
      <sz val="11"/>
      <color rgb="FF66FFFF"/>
      <name val="Calibri"/>
      <family val="2"/>
    </font>
    <font>
      <b/>
      <sz val="11"/>
      <color rgb="FFCCFFFF"/>
      <name val="Calibri"/>
      <family val="2"/>
    </font>
    <font>
      <b/>
      <sz val="11"/>
      <color rgb="FF33CCCC"/>
      <name val="Calibri"/>
      <family val="2"/>
    </font>
    <font>
      <b/>
      <sz val="11"/>
      <color rgb="FF008080"/>
      <name val="Calibri"/>
      <family val="2"/>
    </font>
    <font>
      <i/>
      <sz val="11"/>
      <name val="Calibri"/>
      <family val="2"/>
    </font>
  </fonts>
  <fills count="8">
    <fill>
      <patternFill patternType="none"/>
    </fill>
    <fill>
      <patternFill patternType="gray125"/>
    </fill>
    <fill>
      <patternFill patternType="solid">
        <fgColor indexed="49"/>
        <bgColor indexed="64"/>
      </patternFill>
    </fill>
    <fill>
      <patternFill patternType="solid">
        <fgColor indexed="41"/>
        <bgColor indexed="64"/>
      </patternFill>
    </fill>
    <fill>
      <patternFill patternType="solid">
        <fgColor indexed="15"/>
        <bgColor indexed="64"/>
      </patternFill>
    </fill>
    <fill>
      <patternFill patternType="solid">
        <fgColor indexed="21"/>
        <bgColor indexed="64"/>
      </patternFill>
    </fill>
    <fill>
      <patternFill patternType="solid">
        <fgColor indexed="27"/>
        <bgColor indexed="64"/>
      </patternFill>
    </fill>
    <fill>
      <patternFill patternType="solid">
        <fgColor indexed="9"/>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4">
    <xf numFmtId="0" fontId="0" fillId="0" borderId="0" xfId="0"/>
    <xf numFmtId="0" fontId="1" fillId="2" borderId="5" xfId="0" applyFont="1" applyFill="1" applyBorder="1" applyAlignment="1">
      <alignment wrapText="1"/>
    </xf>
    <xf numFmtId="0" fontId="1" fillId="2" borderId="6" xfId="0" applyFont="1" applyFill="1" applyBorder="1" applyAlignment="1"/>
    <xf numFmtId="0" fontId="1" fillId="3" borderId="6" xfId="0" applyFont="1" applyFill="1" applyBorder="1" applyAlignment="1"/>
    <xf numFmtId="0" fontId="1" fillId="3" borderId="7" xfId="0" applyFont="1" applyFill="1" applyBorder="1" applyAlignment="1"/>
    <xf numFmtId="0" fontId="1" fillId="3" borderId="5" xfId="0" applyFont="1" applyFill="1" applyBorder="1" applyAlignment="1"/>
    <xf numFmtId="0" fontId="1" fillId="4" borderId="6" xfId="0" applyFont="1" applyFill="1" applyBorder="1" applyAlignment="1"/>
    <xf numFmtId="0" fontId="1" fillId="4" borderId="5" xfId="0" applyFont="1" applyFill="1" applyBorder="1" applyAlignment="1">
      <alignment wrapText="1"/>
    </xf>
    <xf numFmtId="0" fontId="1" fillId="5" borderId="6" xfId="0" applyFont="1" applyFill="1" applyBorder="1" applyAlignment="1"/>
    <xf numFmtId="0" fontId="1" fillId="5" borderId="5" xfId="0" applyFont="1" applyFill="1" applyBorder="1" applyAlignment="1">
      <alignment wrapText="1"/>
    </xf>
    <xf numFmtId="1" fontId="1" fillId="2" borderId="8" xfId="0" applyNumberFormat="1" applyFont="1" applyFill="1" applyBorder="1"/>
    <xf numFmtId="0" fontId="1" fillId="2" borderId="8" xfId="0" applyFont="1" applyFill="1" applyBorder="1"/>
    <xf numFmtId="1" fontId="1" fillId="5" borderId="8" xfId="0" applyNumberFormat="1" applyFont="1" applyFill="1" applyBorder="1"/>
    <xf numFmtId="0" fontId="1" fillId="5" borderId="8" xfId="0" applyFont="1" applyFill="1" applyBorder="1"/>
    <xf numFmtId="1" fontId="1" fillId="4" borderId="8" xfId="0" applyNumberFormat="1" applyFont="1" applyFill="1" applyBorder="1"/>
    <xf numFmtId="0" fontId="1" fillId="4" borderId="8" xfId="0" applyFont="1" applyFill="1" applyBorder="1"/>
    <xf numFmtId="1" fontId="1" fillId="6" borderId="8" xfId="0" applyNumberFormat="1" applyFont="1" applyFill="1" applyBorder="1"/>
    <xf numFmtId="0" fontId="1" fillId="6" borderId="8" xfId="0" applyFont="1" applyFill="1" applyBorder="1"/>
    <xf numFmtId="1" fontId="1" fillId="4" borderId="7" xfId="0" applyNumberFormat="1" applyFont="1" applyFill="1" applyBorder="1" applyAlignment="1">
      <alignment wrapText="1"/>
    </xf>
    <xf numFmtId="1" fontId="1" fillId="2" borderId="7" xfId="0" applyNumberFormat="1" applyFont="1" applyFill="1" applyBorder="1" applyAlignment="1">
      <alignment wrapText="1"/>
    </xf>
    <xf numFmtId="1" fontId="1" fillId="5" borderId="7" xfId="0" applyNumberFormat="1" applyFont="1" applyFill="1" applyBorder="1" applyAlignment="1">
      <alignment wrapText="1"/>
    </xf>
    <xf numFmtId="0" fontId="6" fillId="0" borderId="0" xfId="0" applyFont="1" applyBorder="1" applyAlignment="1"/>
    <xf numFmtId="1" fontId="6" fillId="0" borderId="0" xfId="0" applyNumberFormat="1" applyFont="1" applyBorder="1"/>
    <xf numFmtId="1" fontId="4" fillId="0" borderId="0" xfId="0" applyNumberFormat="1" applyFont="1" applyBorder="1"/>
    <xf numFmtId="0" fontId="6" fillId="0" borderId="0" xfId="0" applyFont="1" applyBorder="1"/>
    <xf numFmtId="0" fontId="1" fillId="7" borderId="0" xfId="0" applyFont="1" applyFill="1" applyBorder="1"/>
    <xf numFmtId="0" fontId="0" fillId="0" borderId="12" xfId="0" applyBorder="1"/>
    <xf numFmtId="0" fontId="0" fillId="0" borderId="13" xfId="0" applyBorder="1"/>
    <xf numFmtId="0" fontId="0" fillId="0" borderId="14" xfId="0" applyBorder="1"/>
    <xf numFmtId="0" fontId="0" fillId="0" borderId="15" xfId="0" applyBorder="1"/>
    <xf numFmtId="0" fontId="2" fillId="0" borderId="0" xfId="0" applyFont="1" applyBorder="1"/>
    <xf numFmtId="0" fontId="0" fillId="0" borderId="0" xfId="0" applyBorder="1"/>
    <xf numFmtId="0" fontId="0" fillId="0" borderId="16" xfId="0" applyBorder="1"/>
    <xf numFmtId="0" fontId="3" fillId="0" borderId="0" xfId="0" applyFont="1" applyBorder="1"/>
    <xf numFmtId="0" fontId="1" fillId="0" borderId="0" xfId="0" applyFont="1" applyBorder="1"/>
    <xf numFmtId="0" fontId="0" fillId="0" borderId="15" xfId="0" applyBorder="1" applyAlignment="1"/>
    <xf numFmtId="0" fontId="1" fillId="0" borderId="15" xfId="0" applyFont="1" applyBorder="1" applyAlignment="1">
      <alignment wrapText="1"/>
    </xf>
    <xf numFmtId="1" fontId="6" fillId="0" borderId="0" xfId="0" applyNumberFormat="1" applyFont="1" applyBorder="1" applyAlignment="1"/>
    <xf numFmtId="0" fontId="5" fillId="0" borderId="0" xfId="0" applyFont="1" applyBorder="1"/>
    <xf numFmtId="0" fontId="0" fillId="0" borderId="17" xfId="0" applyBorder="1"/>
    <xf numFmtId="0" fontId="0" fillId="0" borderId="18" xfId="0" applyBorder="1"/>
    <xf numFmtId="0" fontId="0" fillId="0" borderId="19" xfId="0" applyBorder="1"/>
    <xf numFmtId="0" fontId="7" fillId="5" borderId="6" xfId="0" applyFont="1" applyFill="1" applyBorder="1" applyAlignment="1"/>
    <xf numFmtId="0" fontId="7" fillId="2" borderId="6" xfId="0" applyFont="1" applyFill="1" applyBorder="1" applyAlignment="1"/>
    <xf numFmtId="0" fontId="7" fillId="4" borderId="6" xfId="0" applyFont="1" applyFill="1" applyBorder="1" applyAlignment="1"/>
    <xf numFmtId="0" fontId="7" fillId="3" borderId="6" xfId="0" applyFont="1" applyFill="1" applyBorder="1" applyAlignment="1"/>
    <xf numFmtId="1" fontId="4" fillId="7" borderId="0" xfId="0" applyNumberFormat="1" applyFont="1" applyFill="1" applyBorder="1" applyProtection="1">
      <protection locked="0"/>
    </xf>
    <xf numFmtId="3" fontId="4" fillId="7" borderId="11" xfId="0" applyNumberFormat="1" applyFont="1" applyFill="1" applyBorder="1" applyProtection="1">
      <protection locked="0"/>
    </xf>
    <xf numFmtId="0" fontId="0" fillId="0" borderId="0" xfId="0" applyAlignment="1">
      <alignment vertical="top"/>
    </xf>
    <xf numFmtId="1" fontId="12" fillId="6" borderId="6" xfId="0" applyNumberFormat="1" applyFont="1" applyFill="1" applyBorder="1"/>
    <xf numFmtId="0" fontId="11" fillId="4" borderId="6" xfId="0" applyFont="1" applyFill="1" applyBorder="1"/>
    <xf numFmtId="0" fontId="13" fillId="2" borderId="6" xfId="0" applyFont="1" applyFill="1" applyBorder="1"/>
    <xf numFmtId="0" fontId="14" fillId="5" borderId="6" xfId="0" applyFont="1" applyFill="1" applyBorder="1"/>
    <xf numFmtId="0" fontId="0" fillId="0" borderId="0" xfId="0" applyFill="1"/>
    <xf numFmtId="0" fontId="0" fillId="0" borderId="13" xfId="0" applyFill="1" applyBorder="1"/>
    <xf numFmtId="0" fontId="2" fillId="0" borderId="0" xfId="0" applyFont="1" applyFill="1" applyBorder="1"/>
    <xf numFmtId="0" fontId="3" fillId="0" borderId="0" xfId="0" applyFont="1" applyFill="1" applyBorder="1"/>
    <xf numFmtId="1" fontId="4" fillId="0" borderId="0" xfId="0" applyNumberFormat="1" applyFont="1" applyFill="1" applyBorder="1" applyProtection="1">
      <protection locked="0"/>
    </xf>
    <xf numFmtId="0" fontId="0" fillId="0" borderId="0" xfId="0" applyFill="1" applyBorder="1"/>
    <xf numFmtId="0" fontId="1" fillId="0" borderId="0" xfId="0" applyFont="1" applyFill="1" applyBorder="1"/>
    <xf numFmtId="0" fontId="7" fillId="0" borderId="6" xfId="0" applyFont="1" applyFill="1" applyBorder="1" applyAlignment="1"/>
    <xf numFmtId="0" fontId="1" fillId="0" borderId="8" xfId="0" applyFont="1" applyFill="1" applyBorder="1" applyAlignment="1">
      <alignment wrapText="1"/>
    </xf>
    <xf numFmtId="1" fontId="12" fillId="0" borderId="8" xfId="0" applyNumberFormat="1" applyFont="1" applyFill="1" applyBorder="1"/>
    <xf numFmtId="1" fontId="6" fillId="0" borderId="0" xfId="0" applyNumberFormat="1" applyFont="1" applyFill="1" applyBorder="1"/>
    <xf numFmtId="0" fontId="6" fillId="0" borderId="0" xfId="0" applyFont="1" applyFill="1" applyBorder="1"/>
    <xf numFmtId="0" fontId="11" fillId="0" borderId="8" xfId="0" applyFont="1" applyFill="1" applyBorder="1"/>
    <xf numFmtId="0" fontId="13" fillId="0" borderId="8" xfId="0" applyFont="1" applyFill="1" applyBorder="1"/>
    <xf numFmtId="0" fontId="14" fillId="0" borderId="8" xfId="0" applyFont="1" applyFill="1" applyBorder="1"/>
    <xf numFmtId="0" fontId="5" fillId="0" borderId="0" xfId="0" applyFont="1" applyFill="1" applyBorder="1"/>
    <xf numFmtId="0" fontId="0" fillId="0" borderId="18" xfId="0" applyFill="1" applyBorder="1"/>
    <xf numFmtId="0" fontId="15" fillId="6" borderId="6" xfId="0" applyFont="1" applyFill="1" applyBorder="1" applyAlignment="1">
      <alignment wrapText="1"/>
    </xf>
    <xf numFmtId="0" fontId="9" fillId="4" borderId="6" xfId="0" applyFont="1" applyFill="1" applyBorder="1" applyAlignment="1">
      <alignment wrapText="1"/>
    </xf>
    <xf numFmtId="0" fontId="9" fillId="2" borderId="6" xfId="0" applyFont="1" applyFill="1" applyBorder="1" applyAlignment="1">
      <alignment wrapText="1"/>
    </xf>
    <xf numFmtId="0" fontId="9" fillId="5" borderId="6" xfId="0" applyFont="1" applyFill="1" applyBorder="1" applyAlignment="1">
      <alignment wrapText="1"/>
    </xf>
    <xf numFmtId="3" fontId="4" fillId="0" borderId="9" xfId="0" applyNumberFormat="1" applyFont="1" applyBorder="1"/>
    <xf numFmtId="3" fontId="4" fillId="0" borderId="1" xfId="0" applyNumberFormat="1" applyFont="1" applyBorder="1"/>
    <xf numFmtId="3" fontId="4" fillId="0" borderId="2" xfId="0" applyNumberFormat="1" applyFont="1" applyBorder="1"/>
    <xf numFmtId="3" fontId="4" fillId="0" borderId="10" xfId="0" applyNumberFormat="1" applyFont="1" applyBorder="1"/>
    <xf numFmtId="3" fontId="4" fillId="0" borderId="3" xfId="0" applyNumberFormat="1" applyFont="1" applyBorder="1"/>
    <xf numFmtId="3" fontId="4" fillId="0" borderId="4" xfId="0" applyNumberFormat="1" applyFont="1" applyBorder="1"/>
    <xf numFmtId="0" fontId="1" fillId="3" borderId="3" xfId="0" applyFont="1" applyFill="1" applyBorder="1" applyAlignment="1"/>
    <xf numFmtId="0" fontId="10" fillId="0" borderId="0" xfId="0" applyFont="1" applyAlignment="1">
      <alignment vertical="top" wrapText="1"/>
    </xf>
    <xf numFmtId="0" fontId="8" fillId="0" borderId="0" xfId="0" applyFont="1" applyAlignment="1">
      <alignment wrapText="1"/>
    </xf>
    <xf numFmtId="0" fontId="8" fillId="0" borderId="0" xfId="0" applyFont="1" applyAlignment="1">
      <alignment vertical="top" wrapText="1"/>
    </xf>
  </cellXfs>
  <cellStyles count="1">
    <cellStyle name="Normal" xfId="0" builtinId="0"/>
  </cellStyles>
  <dxfs count="0"/>
  <tableStyles count="0" defaultTableStyle="TableStyleMedium9" defaultPivotStyle="PivotStyleLight16"/>
  <colors>
    <mruColors>
      <color rgb="FFB2B2B2"/>
      <color rgb="FF008080"/>
      <color rgb="FF006666"/>
      <color rgb="FF009999"/>
      <color rgb="FF33CCCC"/>
      <color rgb="FF66FFFF"/>
      <color rgb="FFCC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1843091</xdr:colOff>
      <xdr:row>6</xdr:row>
      <xdr:rowOff>28575</xdr:rowOff>
    </xdr:from>
    <xdr:to>
      <xdr:col>3</xdr:col>
      <xdr:colOff>123824</xdr:colOff>
      <xdr:row>6</xdr:row>
      <xdr:rowOff>152404</xdr:rowOff>
    </xdr:to>
    <xdr:sp macro="" textlink="">
      <xdr:nvSpPr>
        <xdr:cNvPr id="6" name="Down Arrow 5"/>
        <xdr:cNvSpPr/>
      </xdr:nvSpPr>
      <xdr:spPr>
        <a:xfrm rot="5400000" flipV="1">
          <a:off x="2759868" y="1178723"/>
          <a:ext cx="123829" cy="433383"/>
        </a:xfrm>
        <a:prstGeom prst="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en-US"/>
        </a:p>
      </xdr:txBody>
    </xdr:sp>
    <xdr:clientData/>
  </xdr:twoCellAnchor>
  <xdr:twoCellAnchor editAs="oneCell">
    <xdr:from>
      <xdr:col>7</xdr:col>
      <xdr:colOff>123825</xdr:colOff>
      <xdr:row>37</xdr:row>
      <xdr:rowOff>182147</xdr:rowOff>
    </xdr:from>
    <xdr:to>
      <xdr:col>8</xdr:col>
      <xdr:colOff>202826</xdr:colOff>
      <xdr:row>41</xdr:row>
      <xdr:rowOff>9525</xdr:rowOff>
    </xdr:to>
    <xdr:pic>
      <xdr:nvPicPr>
        <xdr:cNvPr id="1026" name="Picture 6" descr="UrbanSolutions.jpg"/>
        <xdr:cNvPicPr>
          <a:picLocks noChangeAspect="1"/>
        </xdr:cNvPicPr>
      </xdr:nvPicPr>
      <xdr:blipFill>
        <a:blip xmlns:r="http://schemas.openxmlformats.org/officeDocument/2006/relationships" r:embed="rId1" cstate="print"/>
        <a:srcRect/>
        <a:stretch>
          <a:fillRect/>
        </a:stretch>
      </xdr:blipFill>
      <xdr:spPr bwMode="auto">
        <a:xfrm>
          <a:off x="7172325" y="7478297"/>
          <a:ext cx="1126751" cy="589378"/>
        </a:xfrm>
        <a:prstGeom prst="rect">
          <a:avLst/>
        </a:prstGeom>
        <a:noFill/>
        <a:ln w="317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42"/>
  <sheetViews>
    <sheetView showGridLines="0" tabSelected="1" topLeftCell="A4" zoomScaleNormal="100" workbookViewId="0">
      <selection activeCell="E7" sqref="E7"/>
    </sheetView>
  </sheetViews>
  <sheetFormatPr defaultRowHeight="15"/>
  <cols>
    <col min="1" max="2" width="5.7109375" customWidth="1"/>
    <col min="3" max="3" width="33" customWidth="1"/>
    <col min="4" max="4" width="2.7109375" style="53" customWidth="1"/>
    <col min="5" max="5" width="27.140625" bestFit="1" customWidth="1"/>
    <col min="6" max="8" width="15.7109375" customWidth="1"/>
    <col min="9" max="9" width="5.7109375" customWidth="1"/>
    <col min="10" max="10" width="15.7109375" customWidth="1"/>
  </cols>
  <sheetData>
    <row r="1" spans="2:9" ht="15.75" thickBot="1"/>
    <row r="2" spans="2:9">
      <c r="B2" s="26"/>
      <c r="C2" s="27"/>
      <c r="D2" s="54"/>
      <c r="E2" s="27"/>
      <c r="F2" s="27"/>
      <c r="G2" s="27"/>
      <c r="H2" s="27"/>
      <c r="I2" s="28"/>
    </row>
    <row r="3" spans="2:9" ht="26.25">
      <c r="B3" s="29"/>
      <c r="C3" s="30" t="s">
        <v>0</v>
      </c>
      <c r="D3" s="55"/>
      <c r="E3" s="31"/>
      <c r="F3" s="31"/>
      <c r="G3" s="31"/>
      <c r="H3" s="31"/>
      <c r="I3" s="32"/>
    </row>
    <row r="4" spans="2:9">
      <c r="B4" s="29"/>
      <c r="C4" s="33" t="s">
        <v>21</v>
      </c>
      <c r="D4" s="56"/>
      <c r="E4" s="31"/>
      <c r="F4" s="31"/>
      <c r="G4" s="31"/>
      <c r="H4" s="31"/>
      <c r="I4" s="32"/>
    </row>
    <row r="5" spans="2:9">
      <c r="B5" s="29"/>
      <c r="C5" s="33" t="s">
        <v>11</v>
      </c>
      <c r="D5" s="56"/>
      <c r="E5" s="31"/>
      <c r="F5" s="31"/>
      <c r="G5" s="31"/>
      <c r="H5" s="31"/>
      <c r="I5" s="32"/>
    </row>
    <row r="6" spans="2:9" ht="15.75" thickBot="1">
      <c r="B6" s="29"/>
      <c r="C6" s="33"/>
      <c r="D6" s="56"/>
      <c r="E6" s="31"/>
      <c r="G6" s="31"/>
      <c r="H6" s="31"/>
      <c r="I6" s="32"/>
    </row>
    <row r="7" spans="2:9" ht="15.75" thickBot="1">
      <c r="B7" s="29"/>
      <c r="C7" s="46" t="s">
        <v>12</v>
      </c>
      <c r="D7" s="57"/>
      <c r="E7" s="47">
        <v>0</v>
      </c>
      <c r="F7" s="46" t="s">
        <v>14</v>
      </c>
      <c r="G7" s="31"/>
      <c r="H7" s="31"/>
      <c r="I7" s="32"/>
    </row>
    <row r="8" spans="2:9">
      <c r="B8" s="29"/>
      <c r="C8" s="31"/>
      <c r="D8" s="58"/>
      <c r="E8" s="31"/>
      <c r="F8" s="31"/>
      <c r="G8" s="31"/>
      <c r="H8" s="31"/>
      <c r="I8" s="32"/>
    </row>
    <row r="9" spans="2:9">
      <c r="B9" s="29"/>
      <c r="C9" s="34" t="s">
        <v>13</v>
      </c>
      <c r="D9" s="59"/>
      <c r="E9" s="24"/>
      <c r="F9" s="24"/>
      <c r="G9" s="24"/>
      <c r="H9" s="24"/>
      <c r="I9" s="32"/>
    </row>
    <row r="10" spans="2:9" ht="15.75" thickBot="1">
      <c r="B10" s="35"/>
      <c r="C10" s="45" t="s">
        <v>1</v>
      </c>
      <c r="D10" s="60"/>
      <c r="E10" s="3"/>
      <c r="F10" s="80" t="s">
        <v>8</v>
      </c>
      <c r="G10" s="4" t="s">
        <v>9</v>
      </c>
      <c r="H10" s="5" t="s">
        <v>10</v>
      </c>
      <c r="I10" s="32"/>
    </row>
    <row r="11" spans="2:9">
      <c r="B11" s="36"/>
      <c r="C11" s="70" t="s">
        <v>16</v>
      </c>
      <c r="D11" s="61"/>
      <c r="E11" s="16" t="s">
        <v>2</v>
      </c>
      <c r="F11" s="74">
        <f>CEILING($E$7/C12,1)</f>
        <v>0</v>
      </c>
      <c r="G11" s="75">
        <f>CEILING(F11/2,1)</f>
        <v>0</v>
      </c>
      <c r="H11" s="76">
        <f>CEILING(F11/3,1)</f>
        <v>0</v>
      </c>
      <c r="I11" s="32"/>
    </row>
    <row r="12" spans="2:9" ht="15.75" thickBot="1">
      <c r="B12" s="29"/>
      <c r="C12" s="49">
        <v>48</v>
      </c>
      <c r="D12" s="62"/>
      <c r="E12" s="17" t="s">
        <v>3</v>
      </c>
      <c r="F12" s="77">
        <f>F11</f>
        <v>0</v>
      </c>
      <c r="G12" s="78">
        <f>2*G11</f>
        <v>0</v>
      </c>
      <c r="H12" s="79">
        <f>3*H11</f>
        <v>0</v>
      </c>
      <c r="I12" s="32"/>
    </row>
    <row r="13" spans="2:9">
      <c r="B13" s="29"/>
      <c r="C13" s="22"/>
      <c r="D13" s="63"/>
      <c r="E13" s="25"/>
      <c r="F13" s="23"/>
      <c r="G13" s="23"/>
      <c r="H13" s="23"/>
      <c r="I13" s="32"/>
    </row>
    <row r="14" spans="2:9">
      <c r="B14" s="29"/>
      <c r="C14" s="24"/>
      <c r="D14" s="64"/>
      <c r="E14" s="24"/>
      <c r="F14" s="22"/>
      <c r="G14" s="24"/>
      <c r="H14" s="24"/>
      <c r="I14" s="32"/>
    </row>
    <row r="15" spans="2:9" ht="15.75" thickBot="1">
      <c r="B15" s="35"/>
      <c r="C15" s="44" t="s">
        <v>4</v>
      </c>
      <c r="D15" s="60"/>
      <c r="E15" s="6"/>
      <c r="F15" s="18" t="s">
        <v>8</v>
      </c>
      <c r="G15" s="7" t="s">
        <v>9</v>
      </c>
      <c r="H15" s="7" t="s">
        <v>10</v>
      </c>
      <c r="I15" s="32"/>
    </row>
    <row r="16" spans="2:9">
      <c r="B16" s="29"/>
      <c r="C16" s="71" t="s">
        <v>17</v>
      </c>
      <c r="D16" s="61"/>
      <c r="E16" s="14" t="s">
        <v>2</v>
      </c>
      <c r="F16" s="74">
        <f>CEILING($E$7/C17,1)</f>
        <v>0</v>
      </c>
      <c r="G16" s="75">
        <f>CEILING(F16/2,1)</f>
        <v>0</v>
      </c>
      <c r="H16" s="76">
        <f>CEILING(F16/3,1)</f>
        <v>0</v>
      </c>
      <c r="I16" s="32"/>
    </row>
    <row r="17" spans="2:9" ht="15.75" thickBot="1">
      <c r="B17" s="29"/>
      <c r="C17" s="50">
        <v>24</v>
      </c>
      <c r="D17" s="65"/>
      <c r="E17" s="15" t="s">
        <v>3</v>
      </c>
      <c r="F17" s="77">
        <f>F16</f>
        <v>0</v>
      </c>
      <c r="G17" s="78">
        <f>2*G16</f>
        <v>0</v>
      </c>
      <c r="H17" s="79">
        <f>3*H16</f>
        <v>0</v>
      </c>
      <c r="I17" s="32"/>
    </row>
    <row r="18" spans="2:9">
      <c r="B18" s="29"/>
      <c r="C18" s="24"/>
      <c r="D18" s="64"/>
      <c r="E18" s="25"/>
      <c r="F18" s="23"/>
      <c r="G18" s="23"/>
      <c r="H18" s="23"/>
      <c r="I18" s="32"/>
    </row>
    <row r="19" spans="2:9">
      <c r="B19" s="29"/>
      <c r="C19" s="24"/>
      <c r="D19" s="64"/>
      <c r="E19" s="21"/>
      <c r="F19" s="37"/>
      <c r="G19" s="21"/>
      <c r="H19" s="21"/>
      <c r="I19" s="32"/>
    </row>
    <row r="20" spans="2:9" ht="15.75" thickBot="1">
      <c r="B20" s="35"/>
      <c r="C20" s="43" t="s">
        <v>5</v>
      </c>
      <c r="D20" s="60"/>
      <c r="E20" s="2"/>
      <c r="F20" s="19" t="s">
        <v>8</v>
      </c>
      <c r="G20" s="1" t="s">
        <v>9</v>
      </c>
      <c r="H20" s="1" t="s">
        <v>10</v>
      </c>
      <c r="I20" s="32"/>
    </row>
    <row r="21" spans="2:9">
      <c r="B21" s="29"/>
      <c r="C21" s="72" t="s">
        <v>18</v>
      </c>
      <c r="D21" s="61"/>
      <c r="E21" s="10" t="s">
        <v>2</v>
      </c>
      <c r="F21" s="74">
        <f>CEILING($E$7/C22,1)</f>
        <v>0</v>
      </c>
      <c r="G21" s="75">
        <f>CEILING(F21/2,1)</f>
        <v>0</v>
      </c>
      <c r="H21" s="76">
        <f>CEILING(F21/3,1)</f>
        <v>0</v>
      </c>
      <c r="I21" s="32"/>
    </row>
    <row r="22" spans="2:9" ht="15.75" thickBot="1">
      <c r="B22" s="29"/>
      <c r="C22" s="51">
        <v>16</v>
      </c>
      <c r="D22" s="66"/>
      <c r="E22" s="11" t="s">
        <v>3</v>
      </c>
      <c r="F22" s="77">
        <f>F21</f>
        <v>0</v>
      </c>
      <c r="G22" s="78">
        <f>2*G21</f>
        <v>0</v>
      </c>
      <c r="H22" s="79">
        <f>3*H21</f>
        <v>0</v>
      </c>
      <c r="I22" s="32"/>
    </row>
    <row r="23" spans="2:9">
      <c r="B23" s="29"/>
      <c r="C23" s="24"/>
      <c r="D23" s="64"/>
      <c r="E23" s="25"/>
      <c r="F23" s="23"/>
      <c r="G23" s="23"/>
      <c r="H23" s="23"/>
      <c r="I23" s="32"/>
    </row>
    <row r="24" spans="2:9">
      <c r="B24" s="29"/>
      <c r="C24" s="24"/>
      <c r="D24" s="64"/>
      <c r="E24" s="21"/>
      <c r="F24" s="37"/>
      <c r="G24" s="21"/>
      <c r="H24" s="21"/>
      <c r="I24" s="32"/>
    </row>
    <row r="25" spans="2:9" ht="15.75" thickBot="1">
      <c r="B25" s="35"/>
      <c r="C25" s="42" t="s">
        <v>6</v>
      </c>
      <c r="D25" s="60"/>
      <c r="E25" s="8"/>
      <c r="F25" s="20" t="s">
        <v>8</v>
      </c>
      <c r="G25" s="9" t="s">
        <v>9</v>
      </c>
      <c r="H25" s="9" t="s">
        <v>10</v>
      </c>
      <c r="I25" s="32"/>
    </row>
    <row r="26" spans="2:9">
      <c r="B26" s="29"/>
      <c r="C26" s="73" t="s">
        <v>19</v>
      </c>
      <c r="D26" s="61"/>
      <c r="E26" s="12" t="s">
        <v>2</v>
      </c>
      <c r="F26" s="74">
        <f>CEILING($E$7/C27,1)</f>
        <v>0</v>
      </c>
      <c r="G26" s="75">
        <f>CEILING(F26/2,1)</f>
        <v>0</v>
      </c>
      <c r="H26" s="76">
        <f>CEILING(F26/3,1)</f>
        <v>0</v>
      </c>
      <c r="I26" s="32"/>
    </row>
    <row r="27" spans="2:9" ht="15.75" thickBot="1">
      <c r="B27" s="29"/>
      <c r="C27" s="52">
        <v>12</v>
      </c>
      <c r="D27" s="67"/>
      <c r="E27" s="13" t="s">
        <v>3</v>
      </c>
      <c r="F27" s="77">
        <f>F26</f>
        <v>0</v>
      </c>
      <c r="G27" s="78">
        <f>2*G26</f>
        <v>0</v>
      </c>
      <c r="H27" s="79">
        <f>3*H26</f>
        <v>0</v>
      </c>
      <c r="I27" s="32"/>
    </row>
    <row r="28" spans="2:9">
      <c r="B28" s="29"/>
      <c r="C28" s="31"/>
      <c r="D28" s="58"/>
      <c r="E28" s="31"/>
      <c r="F28" s="31"/>
      <c r="G28" s="31"/>
      <c r="H28" s="31"/>
      <c r="I28" s="32"/>
    </row>
    <row r="29" spans="2:9">
      <c r="B29" s="29"/>
      <c r="C29" s="38" t="s">
        <v>7</v>
      </c>
      <c r="D29" s="68"/>
      <c r="E29" s="31"/>
      <c r="F29" s="31"/>
      <c r="G29" s="31"/>
      <c r="H29" s="31"/>
      <c r="I29" s="32"/>
    </row>
    <row r="30" spans="2:9">
      <c r="B30" s="29"/>
      <c r="C30" s="38" t="s">
        <v>20</v>
      </c>
      <c r="D30" s="68"/>
      <c r="E30" s="31"/>
      <c r="F30" s="31"/>
      <c r="G30" s="31"/>
      <c r="H30" s="31"/>
      <c r="I30" s="32"/>
    </row>
    <row r="31" spans="2:9">
      <c r="B31" s="29"/>
      <c r="C31" s="38"/>
      <c r="D31" s="68"/>
      <c r="E31" s="31"/>
      <c r="F31" s="31"/>
      <c r="G31" s="31"/>
      <c r="H31" s="31"/>
      <c r="I31" s="32"/>
    </row>
    <row r="32" spans="2:9">
      <c r="B32" s="29"/>
      <c r="C32" s="81" t="s">
        <v>15</v>
      </c>
      <c r="D32" s="81"/>
      <c r="E32" s="82"/>
      <c r="F32" s="82"/>
      <c r="G32" s="82"/>
      <c r="H32" s="82"/>
      <c r="I32" s="32"/>
    </row>
    <row r="33" spans="2:9">
      <c r="B33" s="29"/>
      <c r="C33" s="82"/>
      <c r="D33" s="82"/>
      <c r="E33" s="82"/>
      <c r="F33" s="82"/>
      <c r="G33" s="82"/>
      <c r="H33" s="82"/>
      <c r="I33" s="32"/>
    </row>
    <row r="34" spans="2:9">
      <c r="B34" s="29"/>
      <c r="C34" s="82"/>
      <c r="D34" s="82"/>
      <c r="E34" s="82"/>
      <c r="F34" s="82"/>
      <c r="G34" s="82"/>
      <c r="H34" s="82"/>
      <c r="I34" s="32"/>
    </row>
    <row r="35" spans="2:9">
      <c r="B35" s="29"/>
      <c r="C35" s="82"/>
      <c r="D35" s="82"/>
      <c r="E35" s="82"/>
      <c r="F35" s="82"/>
      <c r="G35" s="82"/>
      <c r="H35" s="82"/>
      <c r="I35" s="32"/>
    </row>
    <row r="36" spans="2:9">
      <c r="B36" s="29"/>
      <c r="C36" s="82"/>
      <c r="D36" s="82"/>
      <c r="E36" s="82"/>
      <c r="F36" s="82"/>
      <c r="G36" s="82"/>
      <c r="H36" s="82"/>
      <c r="I36" s="32"/>
    </row>
    <row r="37" spans="2:9">
      <c r="B37" s="29"/>
      <c r="C37" s="81" t="s">
        <v>22</v>
      </c>
      <c r="D37" s="81"/>
      <c r="E37" s="83"/>
      <c r="F37" s="83"/>
      <c r="G37" s="83"/>
      <c r="H37" s="48"/>
      <c r="I37" s="32"/>
    </row>
    <row r="38" spans="2:9">
      <c r="B38" s="29"/>
      <c r="C38" s="83"/>
      <c r="D38" s="83"/>
      <c r="E38" s="83"/>
      <c r="F38" s="83"/>
      <c r="G38" s="83"/>
      <c r="H38" s="48"/>
      <c r="I38" s="32"/>
    </row>
    <row r="39" spans="2:9">
      <c r="B39" s="29"/>
      <c r="C39" s="83"/>
      <c r="D39" s="83"/>
      <c r="E39" s="83"/>
      <c r="F39" s="83"/>
      <c r="G39" s="83"/>
      <c r="H39" s="48"/>
      <c r="I39" s="32"/>
    </row>
    <row r="40" spans="2:9">
      <c r="B40" s="29"/>
      <c r="C40" s="83"/>
      <c r="D40" s="83"/>
      <c r="E40" s="83"/>
      <c r="F40" s="83"/>
      <c r="G40" s="83"/>
      <c r="H40" s="48"/>
      <c r="I40" s="32"/>
    </row>
    <row r="41" spans="2:9">
      <c r="B41" s="29"/>
      <c r="C41" s="83"/>
      <c r="D41" s="83"/>
      <c r="E41" s="83"/>
      <c r="F41" s="83"/>
      <c r="G41" s="83"/>
      <c r="H41" s="48"/>
      <c r="I41" s="32"/>
    </row>
    <row r="42" spans="2:9" ht="15.75" thickBot="1">
      <c r="B42" s="39"/>
      <c r="C42" s="40"/>
      <c r="D42" s="69"/>
      <c r="E42" s="40"/>
      <c r="F42" s="40"/>
      <c r="G42" s="40"/>
      <c r="H42" s="40"/>
      <c r="I42" s="41"/>
    </row>
  </sheetData>
  <sheetProtection password="E117" sheet="1" objects="1" scenarios="1"/>
  <mergeCells count="2">
    <mergeCell ref="C32:H36"/>
    <mergeCell ref="C37:G41"/>
  </mergeCells>
  <phoneticPr fontId="0" type="noConversion"/>
  <pageMargins left="0.7" right="0.7" top="0.75" bottom="0.75" header="0.3" footer="0.3"/>
  <pageSetup scale="6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Faiks</dc:creator>
  <cp:lastModifiedBy>Sarah Faiks</cp:lastModifiedBy>
  <cp:lastPrinted>2011-02-17T14:45:11Z</cp:lastPrinted>
  <dcterms:created xsi:type="dcterms:W3CDTF">2011-02-16T15:48:30Z</dcterms:created>
  <dcterms:modified xsi:type="dcterms:W3CDTF">2011-02-28T16:02:35Z</dcterms:modified>
</cp:coreProperties>
</file>